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s" sheetId="1" r:id="rId1"/>
    <sheet name="lists2" sheetId="2" r:id="rId2"/>
  </sheets>
  <externalReferences>
    <externalReference r:id="rId3"/>
    <externalReference r:id="rId4"/>
  </externalReferences>
  <definedNames>
    <definedName name="Country">[1]Marathon!$BG$162:$BG$227</definedName>
    <definedName name="ModelNos">'[2]IF vs INDEX_Complete'!$A$3:$A$14</definedName>
  </definedNames>
  <calcPr calcId="125725"/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5"/>
  <c r="F2"/>
  <c r="E2"/>
  <c r="D2"/>
  <c r="C2"/>
  <c r="B2"/>
</calcChain>
</file>

<file path=xl/sharedStrings.xml><?xml version="1.0" encoding="utf-8"?>
<sst xmlns="http://schemas.openxmlformats.org/spreadsheetml/2006/main" count="147" uniqueCount="45">
  <si>
    <t>Staff Id</t>
  </si>
  <si>
    <t>Last name</t>
  </si>
  <si>
    <t>First name</t>
  </si>
  <si>
    <t>Department</t>
  </si>
  <si>
    <t>Salary</t>
  </si>
  <si>
    <t>Bonus</t>
  </si>
  <si>
    <t>Brix</t>
  </si>
  <si>
    <t>Joe</t>
  </si>
  <si>
    <t>Sales</t>
  </si>
  <si>
    <t>Grenz</t>
  </si>
  <si>
    <t>Lisa</t>
  </si>
  <si>
    <t>Development</t>
  </si>
  <si>
    <t>Ninnox</t>
  </si>
  <si>
    <t>Anna</t>
  </si>
  <si>
    <t>Hansson</t>
  </si>
  <si>
    <t>Johnson</t>
  </si>
  <si>
    <t>Eva</t>
  </si>
  <si>
    <t>Smidt</t>
  </si>
  <si>
    <t>Jack</t>
  </si>
  <si>
    <t>Brom</t>
  </si>
  <si>
    <t>Michael</t>
  </si>
  <si>
    <t>White</t>
  </si>
  <si>
    <t>Mike</t>
  </si>
  <si>
    <t>Brown</t>
  </si>
  <si>
    <t>George</t>
  </si>
  <si>
    <t>Bo</t>
  </si>
  <si>
    <t>Klomm</t>
  </si>
  <si>
    <t>Richardson</t>
  </si>
  <si>
    <t>Anders</t>
  </si>
  <si>
    <t>Administration</t>
  </si>
  <si>
    <t>James</t>
  </si>
  <si>
    <t>Kyll</t>
  </si>
  <si>
    <t>Vicky</t>
  </si>
  <si>
    <t>Monzon</t>
  </si>
  <si>
    <t>Ben</t>
  </si>
  <si>
    <t>Brew</t>
  </si>
  <si>
    <t>Jonathan</t>
  </si>
  <si>
    <t>Allan</t>
  </si>
  <si>
    <t>Ninna</t>
  </si>
  <si>
    <t>Linda</t>
  </si>
  <si>
    <t>Nommy</t>
  </si>
  <si>
    <t>Myttow</t>
  </si>
  <si>
    <t>Green</t>
  </si>
  <si>
    <t>Anderson</t>
  </si>
  <si>
    <t>Ken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</si>
</sst>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indexed="23"/>
      <name val="Axel"/>
      <family val="2"/>
    </font>
    <font>
      <b/>
      <sz val="11"/>
      <color indexed="56"/>
      <name val="Axe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3" borderId="0" applyNumberFormat="0" applyFont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4" borderId="0" applyNumberFormat="0" applyFont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0" fillId="0" borderId="1" xfId="0" applyFill="1" applyBorder="1"/>
    <xf numFmtId="0" fontId="0" fillId="0" borderId="2" xfId="0" applyFill="1" applyBorder="1"/>
    <xf numFmtId="44" fontId="0" fillId="0" borderId="2" xfId="1" applyFont="1" applyFill="1" applyBorder="1"/>
    <xf numFmtId="9" fontId="0" fillId="0" borderId="3" xfId="2" applyFont="1" applyFill="1" applyBorder="1"/>
    <xf numFmtId="0" fontId="0" fillId="0" borderId="4" xfId="0" applyBorder="1"/>
    <xf numFmtId="44" fontId="0" fillId="0" borderId="0" xfId="1" applyFont="1"/>
    <xf numFmtId="9" fontId="0" fillId="0" borderId="0" xfId="2" applyFont="1"/>
    <xf numFmtId="0" fontId="2" fillId="0" borderId="0" xfId="0" applyFont="1"/>
  </cellXfs>
  <cellStyles count="15">
    <cellStyle name="Currency" xfId="1" builtinId="4"/>
    <cellStyle name="Currency 2" xfId="3"/>
    <cellStyle name="Currency 3" xfId="4"/>
    <cellStyle name="Explanatory Text 2" xfId="5"/>
    <cellStyle name="GreyOrWhite" xfId="6"/>
    <cellStyle name="Heading 4 2" xfId="7"/>
    <cellStyle name="Normal" xfId="0" builtinId="0"/>
    <cellStyle name="Normal 2" xfId="8"/>
    <cellStyle name="Normal 3" xfId="9"/>
    <cellStyle name="Normal 3 2" xfId="10"/>
    <cellStyle name="Normal 4" xfId="11"/>
    <cellStyle name="Percent" xfId="2" builtinId="5"/>
    <cellStyle name="Percent 2" xfId="12"/>
    <cellStyle name="Percent 3" xfId="13"/>
    <cellStyle name="Yellow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s/Documents/Excel%20Advanced%20Formulas%20Files/Excel%20Advanced%20Formulas%20Data%20Files/z%20Unit%202%20Exerc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y/Dropbox/Training%20Backups/Courses/Excel/Excel%20Part%202%20Courseware/Excel%20Advanced%20Part%202%20Data%20Files/1%20-%20Nested%20IF_CHOO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athon"/>
      <sheetName val="Marathon completed"/>
      <sheetName val="RANK_CHOOSE"/>
      <sheetName val="Survey Responses"/>
      <sheetName val="Survey Responses completed"/>
      <sheetName val="RANK_CHOOSE Completed"/>
    </sheetNames>
    <sheetDataSet>
      <sheetData sheetId="0">
        <row r="162">
          <cell r="BG162" t="str">
            <v>Country</v>
          </cell>
        </row>
        <row r="163">
          <cell r="BG163" t="str">
            <v>Algeria</v>
          </cell>
        </row>
        <row r="164">
          <cell r="BG164" t="str">
            <v>Argentina</v>
          </cell>
        </row>
        <row r="165">
          <cell r="BG165" t="str">
            <v>Australia</v>
          </cell>
        </row>
        <row r="166">
          <cell r="BG166" t="str">
            <v>Austria</v>
          </cell>
        </row>
        <row r="167">
          <cell r="BG167" t="str">
            <v>Bahrain</v>
          </cell>
        </row>
        <row r="168">
          <cell r="BG168" t="str">
            <v>Belarus</v>
          </cell>
        </row>
        <row r="169">
          <cell r="BG169" t="str">
            <v>Brazil</v>
          </cell>
        </row>
        <row r="170">
          <cell r="BG170" t="str">
            <v>Burundi</v>
          </cell>
        </row>
        <row r="171">
          <cell r="BG171" t="str">
            <v>Chile</v>
          </cell>
        </row>
        <row r="172">
          <cell r="BG172" t="str">
            <v>Colombia</v>
          </cell>
        </row>
        <row r="173">
          <cell r="BG173" t="str">
            <v>Costa Rica</v>
          </cell>
        </row>
        <row r="174">
          <cell r="BG174" t="str">
            <v>Croatia</v>
          </cell>
        </row>
        <row r="175">
          <cell r="BG175" t="str">
            <v>Cuba</v>
          </cell>
        </row>
        <row r="176">
          <cell r="BG176" t="str">
            <v>Czech Republic</v>
          </cell>
        </row>
        <row r="177">
          <cell r="BG177" t="str">
            <v>Democratic People's Republic  of Korea</v>
          </cell>
        </row>
        <row r="178">
          <cell r="BG178" t="str">
            <v>Democratic Republic of Timor-Leste</v>
          </cell>
        </row>
        <row r="179">
          <cell r="BG179" t="str">
            <v>Denmark</v>
          </cell>
        </row>
        <row r="180">
          <cell r="BG180" t="str">
            <v>Ecuador</v>
          </cell>
        </row>
        <row r="181">
          <cell r="BG181" t="str">
            <v>Eritrea</v>
          </cell>
        </row>
        <row r="182">
          <cell r="BG182" t="str">
            <v>Estonia</v>
          </cell>
        </row>
        <row r="183">
          <cell r="BG183" t="str">
            <v>Ethiopia</v>
          </cell>
        </row>
        <row r="184">
          <cell r="BG184" t="str">
            <v>Finland</v>
          </cell>
        </row>
        <row r="185">
          <cell r="BG185" t="str">
            <v>Germany</v>
          </cell>
        </row>
        <row r="186">
          <cell r="BG186" t="str">
            <v>Great Britain</v>
          </cell>
        </row>
        <row r="187">
          <cell r="BG187" t="str">
            <v>Greece</v>
          </cell>
        </row>
        <row r="188">
          <cell r="BG188" t="str">
            <v>Hungary</v>
          </cell>
        </row>
        <row r="189">
          <cell r="BG189" t="str">
            <v>Indonesia</v>
          </cell>
        </row>
        <row r="190">
          <cell r="BG190" t="str">
            <v>Ireland</v>
          </cell>
        </row>
        <row r="191">
          <cell r="BG191" t="str">
            <v>Italy</v>
          </cell>
        </row>
        <row r="192">
          <cell r="BG192" t="str">
            <v>Japan</v>
          </cell>
        </row>
        <row r="193">
          <cell r="BG193" t="str">
            <v>Kenya</v>
          </cell>
        </row>
        <row r="194">
          <cell r="BG194" t="str">
            <v>Kyrgyzstan</v>
          </cell>
        </row>
        <row r="195">
          <cell r="BG195" t="str">
            <v>Latvia</v>
          </cell>
        </row>
        <row r="196">
          <cell r="BG196" t="str">
            <v>Lesotho</v>
          </cell>
        </row>
        <row r="197">
          <cell r="BG197" t="str">
            <v>Lithuania</v>
          </cell>
        </row>
        <row r="198">
          <cell r="BG198" t="str">
            <v>Mexico</v>
          </cell>
        </row>
        <row r="199">
          <cell r="BG199" t="str">
            <v>Mongolia</v>
          </cell>
        </row>
        <row r="200">
          <cell r="BG200" t="str">
            <v>Montenegro</v>
          </cell>
        </row>
        <row r="201">
          <cell r="BG201" t="str">
            <v>Morocco</v>
          </cell>
        </row>
        <row r="202">
          <cell r="BG202" t="str">
            <v>Myanmar</v>
          </cell>
        </row>
        <row r="203">
          <cell r="BG203" t="str">
            <v>Namibia</v>
          </cell>
        </row>
        <row r="204">
          <cell r="BG204" t="str">
            <v>Netherlands</v>
          </cell>
        </row>
        <row r="205">
          <cell r="BG205" t="str">
            <v>New Zealand</v>
          </cell>
        </row>
        <row r="206">
          <cell r="BG206" t="str">
            <v>People's Republic of China</v>
          </cell>
        </row>
        <row r="207">
          <cell r="BG207" t="str">
            <v>Peru</v>
          </cell>
        </row>
        <row r="208">
          <cell r="BG208" t="str">
            <v>Poland</v>
          </cell>
        </row>
        <row r="209">
          <cell r="BG209" t="str">
            <v>Portugal</v>
          </cell>
        </row>
        <row r="210">
          <cell r="BG210" t="str">
            <v>Republic of Korea</v>
          </cell>
        </row>
        <row r="211">
          <cell r="BG211" t="str">
            <v>Republic of Moldova</v>
          </cell>
        </row>
        <row r="212">
          <cell r="BG212" t="str">
            <v>Romania</v>
          </cell>
        </row>
        <row r="213">
          <cell r="BG213" t="str">
            <v>Russian Federation</v>
          </cell>
        </row>
        <row r="214">
          <cell r="BG214" t="str">
            <v>Rwanda</v>
          </cell>
        </row>
        <row r="215">
          <cell r="BG215" t="str">
            <v>Serbia</v>
          </cell>
        </row>
        <row r="216">
          <cell r="BG216" t="str">
            <v>Slovakia</v>
          </cell>
        </row>
        <row r="217">
          <cell r="BG217" t="str">
            <v>Slovenia</v>
          </cell>
        </row>
        <row r="218">
          <cell r="BG218" t="str">
            <v>South Africa</v>
          </cell>
        </row>
        <row r="219">
          <cell r="BG219" t="str">
            <v>Spain</v>
          </cell>
        </row>
        <row r="220">
          <cell r="BG220" t="str">
            <v>Sweden</v>
          </cell>
        </row>
        <row r="221">
          <cell r="BG221" t="str">
            <v>Switzerland</v>
          </cell>
        </row>
        <row r="222">
          <cell r="BG222" t="str">
            <v>Tunisia</v>
          </cell>
        </row>
        <row r="223">
          <cell r="BG223" t="str">
            <v>Turkey</v>
          </cell>
        </row>
        <row r="224">
          <cell r="BG224" t="str">
            <v>Uganda</v>
          </cell>
        </row>
        <row r="225">
          <cell r="BG225" t="str">
            <v>Ukraine</v>
          </cell>
        </row>
        <row r="226">
          <cell r="BG226" t="str">
            <v>United States of America</v>
          </cell>
        </row>
        <row r="227">
          <cell r="BG227" t="str">
            <v>Venezuela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sted IF"/>
      <sheetName val="IF vs INDEX"/>
      <sheetName val="IF vs INDEX_Complete"/>
      <sheetName val="CHOOSE"/>
      <sheetName val="CHOOSE_RANK_IF"/>
      <sheetName val="CHOOSE_RANK_IF Complete"/>
      <sheetName val="Notes"/>
    </sheetNames>
    <sheetDataSet>
      <sheetData sheetId="0"/>
      <sheetData sheetId="1"/>
      <sheetData sheetId="2">
        <row r="3">
          <cell r="A3" t="str">
            <v>Model No:</v>
          </cell>
        </row>
        <row r="4">
          <cell r="A4">
            <v>200</v>
          </cell>
        </row>
        <row r="5">
          <cell r="A5">
            <v>250</v>
          </cell>
        </row>
        <row r="6">
          <cell r="A6">
            <v>330</v>
          </cell>
        </row>
        <row r="7">
          <cell r="A7">
            <v>340</v>
          </cell>
        </row>
        <row r="8">
          <cell r="A8">
            <v>370</v>
          </cell>
        </row>
        <row r="9">
          <cell r="A9">
            <v>450</v>
          </cell>
        </row>
        <row r="10">
          <cell r="A10">
            <v>500</v>
          </cell>
        </row>
        <row r="11">
          <cell r="A11">
            <v>650</v>
          </cell>
        </row>
        <row r="12">
          <cell r="A12">
            <v>700</v>
          </cell>
        </row>
        <row r="13">
          <cell r="A13">
            <v>800</v>
          </cell>
        </row>
        <row r="14">
          <cell r="A14">
            <v>900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4" workbookViewId="0">
      <selection activeCell="A5" sqref="A5:A27"/>
    </sheetView>
  </sheetViews>
  <sheetFormatPr defaultRowHeight="12.75"/>
  <cols>
    <col min="1" max="1" width="7.5703125" customWidth="1"/>
    <col min="2" max="2" width="10.28515625" bestFit="1" customWidth="1"/>
    <col min="4" max="4" width="12.85546875" bestFit="1" customWidth="1"/>
    <col min="5" max="5" width="12.28515625" bestFit="1" customWidth="1"/>
    <col min="6" max="6" width="11.28515625" bestFit="1" customWidth="1"/>
    <col min="8" max="8" width="13.5703125" customWidth="1"/>
    <col min="11" max="11" width="16.28515625" customWidth="1"/>
    <col min="12" max="12" width="10.85546875" customWidth="1"/>
    <col min="13" max="13" width="10.42578125" customWidth="1"/>
    <col min="14" max="14" width="9.85546875" customWidth="1"/>
    <col min="15" max="15" width="12.85546875" customWidth="1"/>
    <col min="16" max="16" width="14.42578125" customWidth="1"/>
    <col min="17" max="17" width="10.285156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4</v>
      </c>
      <c r="B2" s="3" t="str">
        <f>VLOOKUP($A$2,$B$5:$G$27,2,0)</f>
        <v>Hansson</v>
      </c>
      <c r="C2" s="3" t="str">
        <f>VLOOKUP($A$2,$B$5:$G$27,3,0)</f>
        <v>Lisa</v>
      </c>
      <c r="D2" s="3" t="str">
        <f>VLOOKUP($A$2,$B$5:$G$27,4,0)</f>
        <v>Development</v>
      </c>
      <c r="E2" s="4">
        <f>VLOOKUP($A$2,$B$5:$G$27,5,0)</f>
        <v>15657</v>
      </c>
      <c r="F2" s="5">
        <f>VLOOKUP($A$2,$B$5:$G$27,6,0)</f>
        <v>0.05</v>
      </c>
    </row>
    <row r="4" spans="1:7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>
      <c r="A5" s="6" t="e">
        <f>VLOOKUP(B5,lists2!$B$3:$B$22,1,0)</f>
        <v>#N/A</v>
      </c>
      <c r="B5">
        <v>1</v>
      </c>
      <c r="C5" t="s">
        <v>6</v>
      </c>
      <c r="D5" t="s">
        <v>7</v>
      </c>
      <c r="E5" t="s">
        <v>8</v>
      </c>
      <c r="F5" s="7">
        <v>30000</v>
      </c>
      <c r="G5" s="8">
        <v>0.1</v>
      </c>
    </row>
    <row r="6" spans="1:7">
      <c r="A6" s="6">
        <f>VLOOKUP(B6,lists2!$B$3:$B$22,1,0)</f>
        <v>2</v>
      </c>
      <c r="B6">
        <v>2</v>
      </c>
      <c r="C6" t="s">
        <v>9</v>
      </c>
      <c r="D6" t="s">
        <v>10</v>
      </c>
      <c r="E6" t="s">
        <v>11</v>
      </c>
      <c r="F6" s="7">
        <v>54345</v>
      </c>
      <c r="G6" s="8">
        <v>0.2</v>
      </c>
    </row>
    <row r="7" spans="1:7">
      <c r="A7" s="6">
        <f>VLOOKUP(B7,lists2!$B$3:$B$22,1,0)</f>
        <v>3</v>
      </c>
      <c r="B7">
        <v>3</v>
      </c>
      <c r="C7" t="s">
        <v>12</v>
      </c>
      <c r="D7" t="s">
        <v>13</v>
      </c>
      <c r="E7" t="s">
        <v>8</v>
      </c>
      <c r="F7" s="7">
        <v>45346</v>
      </c>
      <c r="G7" s="8">
        <v>0.3</v>
      </c>
    </row>
    <row r="8" spans="1:7">
      <c r="A8" s="6">
        <f>VLOOKUP(B8,lists2!$B$3:$B$22,1,0)</f>
        <v>4</v>
      </c>
      <c r="B8">
        <v>4</v>
      </c>
      <c r="C8" t="s">
        <v>14</v>
      </c>
      <c r="D8" t="s">
        <v>10</v>
      </c>
      <c r="E8" t="s">
        <v>11</v>
      </c>
      <c r="F8" s="7">
        <v>15657</v>
      </c>
      <c r="G8" s="8">
        <v>0.05</v>
      </c>
    </row>
    <row r="9" spans="1:7">
      <c r="A9" s="6">
        <f>VLOOKUP(B9,lists2!$B$3:$B$22,1,0)</f>
        <v>5</v>
      </c>
      <c r="B9">
        <v>5</v>
      </c>
      <c r="C9" t="s">
        <v>15</v>
      </c>
      <c r="D9" t="s">
        <v>16</v>
      </c>
      <c r="E9" t="s">
        <v>11</v>
      </c>
      <c r="F9" s="7">
        <v>37476</v>
      </c>
      <c r="G9" s="8">
        <v>0.21</v>
      </c>
    </row>
    <row r="10" spans="1:7">
      <c r="A10" s="6">
        <f>VLOOKUP(B10,lists2!$B$3:$B$22,1,0)</f>
        <v>6</v>
      </c>
      <c r="B10">
        <v>6</v>
      </c>
      <c r="C10" t="s">
        <v>17</v>
      </c>
      <c r="D10" t="s">
        <v>18</v>
      </c>
      <c r="E10" t="s">
        <v>8</v>
      </c>
      <c r="F10" s="7">
        <v>43565</v>
      </c>
      <c r="G10" s="8">
        <v>0.05</v>
      </c>
    </row>
    <row r="11" spans="1:7">
      <c r="A11" s="6">
        <f>VLOOKUP(B11,lists2!$B$3:$B$22,1,0)</f>
        <v>7</v>
      </c>
      <c r="B11">
        <v>7</v>
      </c>
      <c r="C11" t="s">
        <v>19</v>
      </c>
      <c r="D11" t="s">
        <v>20</v>
      </c>
      <c r="E11" t="s">
        <v>11</v>
      </c>
      <c r="F11" s="7">
        <v>65656</v>
      </c>
      <c r="G11" s="8">
        <v>0.1</v>
      </c>
    </row>
    <row r="12" spans="1:7">
      <c r="A12" s="6">
        <f>VLOOKUP(B12,lists2!$B$3:$B$22,1,0)</f>
        <v>8</v>
      </c>
      <c r="B12">
        <v>8</v>
      </c>
      <c r="C12" t="s">
        <v>21</v>
      </c>
      <c r="D12" t="s">
        <v>22</v>
      </c>
      <c r="E12" t="s">
        <v>11</v>
      </c>
      <c r="F12" s="7">
        <v>54650</v>
      </c>
      <c r="G12" s="8">
        <v>0.15</v>
      </c>
    </row>
    <row r="13" spans="1:7">
      <c r="A13" s="6" t="e">
        <f>VLOOKUP(B13,lists2!$B$3:$B$22,1,0)</f>
        <v>#N/A</v>
      </c>
      <c r="B13">
        <v>9</v>
      </c>
      <c r="C13" t="s">
        <v>23</v>
      </c>
      <c r="D13" t="s">
        <v>24</v>
      </c>
      <c r="E13" t="s">
        <v>11</v>
      </c>
      <c r="F13" s="7">
        <v>15665</v>
      </c>
      <c r="G13" s="8">
        <v>0.2</v>
      </c>
    </row>
    <row r="14" spans="1:7">
      <c r="A14" s="6">
        <f>VLOOKUP(B14,lists2!$B$3:$B$22,1,0)</f>
        <v>10</v>
      </c>
      <c r="B14">
        <v>10</v>
      </c>
      <c r="C14" t="s">
        <v>21</v>
      </c>
      <c r="D14" t="s">
        <v>25</v>
      </c>
      <c r="E14" t="s">
        <v>11</v>
      </c>
      <c r="F14" s="7">
        <v>45633</v>
      </c>
      <c r="G14" s="8">
        <v>0.2</v>
      </c>
    </row>
    <row r="15" spans="1:7">
      <c r="A15" s="6">
        <f>VLOOKUP(B15,lists2!$B$3:$B$22,1,0)</f>
        <v>11</v>
      </c>
      <c r="B15">
        <v>11</v>
      </c>
      <c r="C15" t="s">
        <v>26</v>
      </c>
      <c r="D15" t="s">
        <v>7</v>
      </c>
      <c r="E15" t="s">
        <v>8</v>
      </c>
      <c r="F15" s="7">
        <v>56445</v>
      </c>
      <c r="G15" s="8">
        <v>0.1</v>
      </c>
    </row>
    <row r="16" spans="1:7">
      <c r="A16" s="6">
        <f>VLOOKUP(B16,lists2!$B$3:$B$22,1,0)</f>
        <v>12</v>
      </c>
      <c r="B16">
        <v>12</v>
      </c>
      <c r="C16" t="s">
        <v>27</v>
      </c>
      <c r="D16" t="s">
        <v>28</v>
      </c>
      <c r="E16" s="9" t="s">
        <v>29</v>
      </c>
      <c r="F16" s="7">
        <v>56546</v>
      </c>
      <c r="G16" s="8">
        <v>0.1</v>
      </c>
    </row>
    <row r="17" spans="1:7">
      <c r="A17" s="6">
        <f>VLOOKUP(B17,lists2!$B$3:$B$22,1,0)</f>
        <v>13</v>
      </c>
      <c r="B17">
        <v>13</v>
      </c>
      <c r="C17" t="s">
        <v>23</v>
      </c>
      <c r="D17" t="s">
        <v>30</v>
      </c>
      <c r="E17" t="s">
        <v>8</v>
      </c>
      <c r="F17" s="7">
        <v>15767</v>
      </c>
      <c r="G17" s="8">
        <v>0.15</v>
      </c>
    </row>
    <row r="18" spans="1:7">
      <c r="A18" s="6">
        <f>VLOOKUP(B18,lists2!$B$3:$B$22,1,0)</f>
        <v>14</v>
      </c>
      <c r="B18">
        <v>14</v>
      </c>
      <c r="C18" t="s">
        <v>31</v>
      </c>
      <c r="D18" t="s">
        <v>32</v>
      </c>
      <c r="E18" t="s">
        <v>8</v>
      </c>
      <c r="F18" s="7">
        <v>15646</v>
      </c>
      <c r="G18" s="8">
        <v>0.1</v>
      </c>
    </row>
    <row r="19" spans="1:7">
      <c r="A19" s="6">
        <f>VLOOKUP(B19,lists2!$B$3:$B$22,1,0)</f>
        <v>15</v>
      </c>
      <c r="B19">
        <v>15</v>
      </c>
      <c r="C19" t="s">
        <v>33</v>
      </c>
      <c r="D19" t="s">
        <v>34</v>
      </c>
      <c r="E19" t="s">
        <v>8</v>
      </c>
      <c r="F19" s="7">
        <v>22345</v>
      </c>
      <c r="G19" s="8">
        <v>0.1</v>
      </c>
    </row>
    <row r="20" spans="1:7">
      <c r="A20" s="6">
        <f>VLOOKUP(B20,lists2!$B$3:$B$22,1,0)</f>
        <v>16</v>
      </c>
      <c r="B20">
        <v>16</v>
      </c>
      <c r="C20" t="s">
        <v>35</v>
      </c>
      <c r="D20" t="s">
        <v>36</v>
      </c>
      <c r="E20" t="s">
        <v>11</v>
      </c>
      <c r="F20" s="7">
        <v>56546</v>
      </c>
      <c r="G20" s="8">
        <v>0.21</v>
      </c>
    </row>
    <row r="21" spans="1:7">
      <c r="A21" s="6">
        <f>VLOOKUP(B21,lists2!$B$3:$B$22,1,0)</f>
        <v>17</v>
      </c>
      <c r="B21">
        <v>17</v>
      </c>
      <c r="C21" t="s">
        <v>37</v>
      </c>
      <c r="D21" t="s">
        <v>38</v>
      </c>
      <c r="E21" t="s">
        <v>11</v>
      </c>
      <c r="F21" s="7">
        <v>34534</v>
      </c>
      <c r="G21" s="8">
        <v>0.12</v>
      </c>
    </row>
    <row r="22" spans="1:7">
      <c r="A22" s="6">
        <f>VLOOKUP(B22,lists2!$B$3:$B$22,1,0)</f>
        <v>18</v>
      </c>
      <c r="B22">
        <v>18</v>
      </c>
      <c r="C22" t="s">
        <v>37</v>
      </c>
      <c r="D22" t="s">
        <v>39</v>
      </c>
      <c r="E22" s="9" t="s">
        <v>29</v>
      </c>
      <c r="F22" s="7">
        <v>26543</v>
      </c>
      <c r="G22" s="8">
        <v>0.14000000000000001</v>
      </c>
    </row>
    <row r="23" spans="1:7">
      <c r="A23" s="6" t="e">
        <f>VLOOKUP(B23,lists2!$B$3:$B$22,1,0)</f>
        <v>#N/A</v>
      </c>
      <c r="B23">
        <v>19</v>
      </c>
      <c r="C23" t="s">
        <v>40</v>
      </c>
      <c r="D23" t="s">
        <v>10</v>
      </c>
      <c r="E23" t="s">
        <v>11</v>
      </c>
      <c r="F23" s="7">
        <v>23455</v>
      </c>
      <c r="G23" s="8">
        <v>0.1</v>
      </c>
    </row>
    <row r="24" spans="1:7">
      <c r="A24" s="6">
        <f>VLOOKUP(B24,lists2!$B$3:$B$22,1,0)</f>
        <v>20</v>
      </c>
      <c r="B24">
        <v>20</v>
      </c>
      <c r="C24" t="s">
        <v>41</v>
      </c>
      <c r="D24" t="s">
        <v>34</v>
      </c>
      <c r="E24" t="s">
        <v>11</v>
      </c>
      <c r="F24" s="7">
        <v>20435</v>
      </c>
      <c r="G24" s="8">
        <v>0.15</v>
      </c>
    </row>
    <row r="25" spans="1:7">
      <c r="A25" s="6">
        <f>VLOOKUP(B25,lists2!$B$3:$B$22,1,0)</f>
        <v>21</v>
      </c>
      <c r="B25">
        <v>21</v>
      </c>
      <c r="C25" t="s">
        <v>42</v>
      </c>
      <c r="D25" t="s">
        <v>7</v>
      </c>
      <c r="E25" t="s">
        <v>11</v>
      </c>
      <c r="F25" s="7">
        <v>43565</v>
      </c>
      <c r="G25" s="8">
        <v>0.05</v>
      </c>
    </row>
    <row r="26" spans="1:7">
      <c r="A26" s="6">
        <f>VLOOKUP(B26,lists2!$B$3:$B$22,1,0)</f>
        <v>22</v>
      </c>
      <c r="B26">
        <v>22</v>
      </c>
      <c r="C26" t="s">
        <v>35</v>
      </c>
      <c r="D26" t="s">
        <v>20</v>
      </c>
      <c r="E26" s="9" t="s">
        <v>29</v>
      </c>
      <c r="F26" s="7">
        <v>34534</v>
      </c>
      <c r="G26" s="8">
        <v>0.1</v>
      </c>
    </row>
    <row r="27" spans="1:7">
      <c r="A27" s="6">
        <f>VLOOKUP(B27,lists2!$B$3:$B$22,1,0)</f>
        <v>23</v>
      </c>
      <c r="B27">
        <v>23</v>
      </c>
      <c r="C27" t="s">
        <v>43</v>
      </c>
      <c r="D27" t="s">
        <v>44</v>
      </c>
      <c r="E27" t="s">
        <v>11</v>
      </c>
      <c r="F27" s="7">
        <v>14353</v>
      </c>
      <c r="G27" s="8">
        <v>0.1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2"/>
  <sheetViews>
    <sheetView workbookViewId="0">
      <selection activeCell="H7" sqref="H7"/>
    </sheetView>
  </sheetViews>
  <sheetFormatPr defaultRowHeight="12.75"/>
  <cols>
    <col min="6" max="6" width="14.140625" customWidth="1"/>
  </cols>
  <sheetData>
    <row r="2" spans="2:7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7">
      <c r="B3">
        <v>2</v>
      </c>
      <c r="C3" t="s">
        <v>9</v>
      </c>
      <c r="D3" t="s">
        <v>10</v>
      </c>
      <c r="E3" t="s">
        <v>11</v>
      </c>
      <c r="F3" s="7">
        <v>54345</v>
      </c>
      <c r="G3" s="8">
        <v>0.2</v>
      </c>
    </row>
    <row r="4" spans="2:7">
      <c r="B4">
        <v>3</v>
      </c>
      <c r="C4" t="s">
        <v>12</v>
      </c>
      <c r="D4" t="s">
        <v>13</v>
      </c>
      <c r="E4" t="s">
        <v>8</v>
      </c>
      <c r="F4" s="7">
        <v>45346</v>
      </c>
      <c r="G4" s="8">
        <v>0.3</v>
      </c>
    </row>
    <row r="5" spans="2:7">
      <c r="B5">
        <v>4</v>
      </c>
      <c r="C5" t="s">
        <v>14</v>
      </c>
      <c r="D5" t="s">
        <v>10</v>
      </c>
      <c r="E5" t="s">
        <v>11</v>
      </c>
      <c r="F5" s="7">
        <v>15657</v>
      </c>
      <c r="G5" s="8">
        <v>0.05</v>
      </c>
    </row>
    <row r="6" spans="2:7">
      <c r="B6">
        <v>5</v>
      </c>
      <c r="C6" t="s">
        <v>15</v>
      </c>
      <c r="D6" t="s">
        <v>16</v>
      </c>
      <c r="E6" t="s">
        <v>11</v>
      </c>
      <c r="F6" s="7">
        <v>37476</v>
      </c>
      <c r="G6" s="8">
        <v>0.21</v>
      </c>
    </row>
    <row r="7" spans="2:7">
      <c r="B7">
        <v>6</v>
      </c>
      <c r="C7" t="s">
        <v>17</v>
      </c>
      <c r="D7" t="s">
        <v>18</v>
      </c>
      <c r="E7" t="s">
        <v>8</v>
      </c>
      <c r="F7" s="7">
        <v>43565</v>
      </c>
      <c r="G7" s="8">
        <v>0.05</v>
      </c>
    </row>
    <row r="8" spans="2:7">
      <c r="B8">
        <v>7</v>
      </c>
      <c r="C8" t="s">
        <v>19</v>
      </c>
      <c r="D8" t="s">
        <v>20</v>
      </c>
      <c r="E8" t="s">
        <v>11</v>
      </c>
      <c r="F8" s="7">
        <v>65656</v>
      </c>
      <c r="G8" s="8">
        <v>0.1</v>
      </c>
    </row>
    <row r="9" spans="2:7">
      <c r="B9">
        <v>8</v>
      </c>
      <c r="C9" t="s">
        <v>21</v>
      </c>
      <c r="D9" t="s">
        <v>22</v>
      </c>
      <c r="E9" t="s">
        <v>11</v>
      </c>
      <c r="F9" s="7">
        <v>54650</v>
      </c>
      <c r="G9" s="8">
        <v>0.15</v>
      </c>
    </row>
    <row r="10" spans="2:7">
      <c r="B10">
        <v>10</v>
      </c>
      <c r="C10" t="s">
        <v>21</v>
      </c>
      <c r="D10" t="s">
        <v>25</v>
      </c>
      <c r="E10" t="s">
        <v>11</v>
      </c>
      <c r="F10" s="7">
        <v>45633</v>
      </c>
      <c r="G10" s="8">
        <v>0.2</v>
      </c>
    </row>
    <row r="11" spans="2:7">
      <c r="B11">
        <v>11</v>
      </c>
      <c r="C11" t="s">
        <v>26</v>
      </c>
      <c r="D11" t="s">
        <v>7</v>
      </c>
      <c r="E11" t="s">
        <v>8</v>
      </c>
      <c r="F11" s="7">
        <v>56445</v>
      </c>
      <c r="G11" s="8">
        <v>0.1</v>
      </c>
    </row>
    <row r="12" spans="2:7">
      <c r="B12">
        <v>12</v>
      </c>
      <c r="C12" t="s">
        <v>27</v>
      </c>
      <c r="D12" t="s">
        <v>28</v>
      </c>
      <c r="E12" s="9" t="s">
        <v>29</v>
      </c>
      <c r="F12" s="7">
        <v>56546</v>
      </c>
      <c r="G12" s="8">
        <v>0.1</v>
      </c>
    </row>
    <row r="13" spans="2:7">
      <c r="B13">
        <v>13</v>
      </c>
      <c r="C13" t="s">
        <v>23</v>
      </c>
      <c r="D13" t="s">
        <v>30</v>
      </c>
      <c r="E13" t="s">
        <v>8</v>
      </c>
      <c r="F13" s="7">
        <v>15767</v>
      </c>
      <c r="G13" s="8">
        <v>0.15</v>
      </c>
    </row>
    <row r="14" spans="2:7">
      <c r="B14">
        <v>14</v>
      </c>
      <c r="C14" t="s">
        <v>31</v>
      </c>
      <c r="D14" t="s">
        <v>32</v>
      </c>
      <c r="E14" t="s">
        <v>8</v>
      </c>
      <c r="F14" s="7">
        <v>15646</v>
      </c>
      <c r="G14" s="8">
        <v>0.1</v>
      </c>
    </row>
    <row r="15" spans="2:7">
      <c r="B15">
        <v>15</v>
      </c>
      <c r="C15" t="s">
        <v>33</v>
      </c>
      <c r="D15" t="s">
        <v>34</v>
      </c>
      <c r="E15" t="s">
        <v>8</v>
      </c>
      <c r="F15" s="7">
        <v>22345</v>
      </c>
      <c r="G15" s="8">
        <v>0.1</v>
      </c>
    </row>
    <row r="16" spans="2:7">
      <c r="B16">
        <v>16</v>
      </c>
      <c r="C16" t="s">
        <v>35</v>
      </c>
      <c r="D16" t="s">
        <v>36</v>
      </c>
      <c r="E16" t="s">
        <v>11</v>
      </c>
      <c r="F16" s="7">
        <v>56546</v>
      </c>
      <c r="G16" s="8">
        <v>0.21</v>
      </c>
    </row>
    <row r="17" spans="2:7">
      <c r="B17">
        <v>17</v>
      </c>
      <c r="C17" t="s">
        <v>37</v>
      </c>
      <c r="D17" t="s">
        <v>38</v>
      </c>
      <c r="E17" t="s">
        <v>11</v>
      </c>
      <c r="F17" s="7">
        <v>34534</v>
      </c>
      <c r="G17" s="8">
        <v>0.12</v>
      </c>
    </row>
    <row r="18" spans="2:7">
      <c r="B18">
        <v>18</v>
      </c>
      <c r="C18" t="s">
        <v>37</v>
      </c>
      <c r="D18" t="s">
        <v>39</v>
      </c>
      <c r="E18" s="9" t="s">
        <v>29</v>
      </c>
      <c r="F18" s="7">
        <v>26543</v>
      </c>
      <c r="G18" s="8">
        <v>0.14000000000000001</v>
      </c>
    </row>
    <row r="19" spans="2:7">
      <c r="B19">
        <v>20</v>
      </c>
      <c r="C19" t="s">
        <v>41</v>
      </c>
      <c r="D19" t="s">
        <v>34</v>
      </c>
      <c r="E19" t="s">
        <v>11</v>
      </c>
      <c r="F19" s="7">
        <v>20435</v>
      </c>
      <c r="G19" s="8">
        <v>0.15</v>
      </c>
    </row>
    <row r="20" spans="2:7">
      <c r="B20">
        <v>21</v>
      </c>
      <c r="C20" t="s">
        <v>42</v>
      </c>
      <c r="D20" t="s">
        <v>7</v>
      </c>
      <c r="E20" t="s">
        <v>11</v>
      </c>
      <c r="F20" s="7">
        <v>43565</v>
      </c>
      <c r="G20" s="8">
        <v>0.05</v>
      </c>
    </row>
    <row r="21" spans="2:7">
      <c r="B21">
        <v>22</v>
      </c>
      <c r="C21" t="s">
        <v>35</v>
      </c>
      <c r="D21" t="s">
        <v>20</v>
      </c>
      <c r="E21" s="9" t="s">
        <v>29</v>
      </c>
      <c r="F21" s="7">
        <v>34534</v>
      </c>
      <c r="G21" s="8">
        <v>0.1</v>
      </c>
    </row>
    <row r="22" spans="2:7">
      <c r="B22">
        <v>23</v>
      </c>
      <c r="C22" t="s">
        <v>43</v>
      </c>
      <c r="D22" t="s">
        <v>44</v>
      </c>
      <c r="E22" t="s">
        <v>11</v>
      </c>
      <c r="F22" s="7">
        <v>14353</v>
      </c>
      <c r="G22" s="8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lists</vt:lpstr>
      <vt:lpstr>lists2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2015-02-05T12:38:38Z</dcterms:created>
  <dcterms:modified xsi:type="dcterms:W3CDTF">2015-02-05T12:40:20Z</dcterms:modified>
</cp:coreProperties>
</file>